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Basics - Sales Associate Busine" sheetId="1" r:id="rId1"/>
  </sheets>
  <definedNames>
    <definedName name="_xlnm.Print_Area" localSheetId="0">'Basics - Sales Associate Busine'!$A$1:$M$37</definedName>
  </definedNames>
  <calcPr fullCalcOnLoad="1"/>
</workbook>
</file>

<file path=xl/sharedStrings.xml><?xml version="1.0" encoding="utf-8"?>
<sst xmlns="http://schemas.openxmlformats.org/spreadsheetml/2006/main" count="77" uniqueCount="33">
  <si>
    <t>Monthly Volume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</si>
  <si>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</si>
  <si>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</si>
  <si>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</si>
  <si>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</si>
  <si>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</si>
  <si>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</si>
  <si>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</si>
  <si>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</si>
  <si>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</si>
  <si>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</si>
  <si>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</si>
  <si>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</si>
  <si>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Sales Units</t>
  </si>
  <si>
    <t xml:space="preserve"> </t>
  </si>
  <si>
    <t>Acceptable Minimum</t>
  </si>
  <si>
    <t>Listings Sold</t>
  </si>
  <si>
    <t>Listings Taken</t>
  </si>
  <si>
    <t>Relocation Referrals</t>
  </si>
  <si>
    <t>Year To Date Volume</t>
  </si>
  <si>
    <t>Annual Commission</t>
  </si>
  <si>
    <t>Overall - Sales Commission</t>
  </si>
  <si>
    <t xml:space="preserve">Overall - Acceptable Minimum </t>
  </si>
  <si>
    <t>Agent - Sales Commission</t>
  </si>
  <si>
    <t>Agent - Acceptable Minimum</t>
  </si>
  <si>
    <t>Assistant - Sale Commission</t>
  </si>
  <si>
    <t>Assistant - Acceptable Minimum</t>
  </si>
  <si>
    <t>Overall - Listing Sold Commission</t>
  </si>
  <si>
    <t>Overall - Acceptable Minimum</t>
  </si>
  <si>
    <t>Agent  -  Listing Sold Commission</t>
  </si>
  <si>
    <t>Assistant - Listing Sold Commission</t>
  </si>
  <si>
    <t>*Avg Agt Sales Commission            =$_______________</t>
  </si>
  <si>
    <t xml:space="preserve"> Avg Agt Listing Sold Commission   =$_______________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</si>
</sst>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0"/>
    </font>
    <font>
      <b/>
      <sz val="12"/>
      <name val="Tahoma"/>
      <family val="0"/>
    </font>
    <font>
      <b/>
      <sz val="16"/>
      <name val="Tahoma"/>
      <family val="0"/>
    </font>
    <font>
      <b/>
      <sz val="14"/>
      <name val="Tahoma"/>
      <family val="0"/>
    </font>
    <font>
      <sz val="14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5" fillId="0" borderId="0" xfId="0" applyFont="1" applyFill="1" applyAlignment="1">
      <alignment/>
    </xf>
    <xf numFmtId="165" fontId="4" fillId="0" borderId="13" xfId="0" applyNumberFormat="1" applyFont="1" applyFill="1" applyBorder="1" applyAlignment="1">
      <alignment horizontal="center" vertical="center"/>
    </xf>
    <xf numFmtId="165" fontId="4" fillId="0" borderId="23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24" xfId="0" applyNumberFormat="1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25" xfId="0" applyNumberFormat="1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5" fontId="4" fillId="0" borderId="17" xfId="0" applyNumberFormat="1" applyFont="1" applyFill="1" applyBorder="1" applyAlignment="1">
      <alignment/>
    </xf>
    <xf numFmtId="165" fontId="8" fillId="0" borderId="17" xfId="0" applyNumberFormat="1" applyFont="1" applyFill="1" applyBorder="1" applyAlignment="1">
      <alignment/>
    </xf>
    <xf numFmtId="165" fontId="4" fillId="0" borderId="13" xfId="0" applyNumberFormat="1" applyFont="1" applyFill="1" applyBorder="1" applyAlignment="1">
      <alignment/>
    </xf>
    <xf numFmtId="165" fontId="4" fillId="0" borderId="2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50.7109375" style="0" customWidth="1"/>
    <col min="2" max="4" width="9.7109375" style="0" customWidth="1"/>
    <col min="5" max="13" width="11.7109375" style="0" customWidth="1"/>
    <col min="14" max="14" width="8.8515625" style="0" customWidth="1"/>
    <col min="15" max="15" width="50.7109375" style="0" customWidth="1"/>
    <col min="16" max="27" width="11.7109375" style="0" customWidth="1"/>
  </cols>
  <sheetData>
    <row r="1" spans="1:24" ht="20.25" thickBot="1">
      <c r="A1" s="2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3" t="s">
        <v>9</v>
      </c>
      <c r="K1" s="4" t="s">
        <v>10</v>
      </c>
      <c r="L1" s="3" t="s">
        <v>11</v>
      </c>
      <c r="M1" s="5" t="s">
        <v>12</v>
      </c>
      <c r="N1" s="6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8">
      <c r="A2" s="8" t="s">
        <v>13</v>
      </c>
      <c r="B2" s="26">
        <v>125000</v>
      </c>
      <c r="C2" s="35">
        <v>75000</v>
      </c>
      <c r="D2" s="26">
        <v>210000</v>
      </c>
      <c r="E2" s="35">
        <v>65000</v>
      </c>
      <c r="F2" s="26">
        <v>330000</v>
      </c>
      <c r="G2" s="35">
        <v>110000</v>
      </c>
      <c r="H2" s="26">
        <v>245000</v>
      </c>
      <c r="I2" s="35">
        <v>275000</v>
      </c>
      <c r="J2" s="26">
        <v>150000</v>
      </c>
      <c r="K2" s="35">
        <v>145000</v>
      </c>
      <c r="L2" s="26">
        <v>210000</v>
      </c>
      <c r="M2" s="26">
        <v>0</v>
      </c>
      <c r="N2" s="9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8">
      <c r="A3" s="10" t="s">
        <v>15</v>
      </c>
      <c r="B3" s="34">
        <v>100000</v>
      </c>
      <c r="C3" s="35">
        <v>100000</v>
      </c>
      <c r="D3" s="34">
        <v>100000</v>
      </c>
      <c r="E3" s="35">
        <v>100000</v>
      </c>
      <c r="F3" s="34">
        <v>100000</v>
      </c>
      <c r="G3" s="35">
        <v>100000</v>
      </c>
      <c r="H3" s="34">
        <v>100000</v>
      </c>
      <c r="I3" s="35">
        <v>100000</v>
      </c>
      <c r="J3" s="34">
        <v>100000</v>
      </c>
      <c r="K3" s="35">
        <v>100000</v>
      </c>
      <c r="L3" s="34">
        <v>100000</v>
      </c>
      <c r="M3" s="34">
        <v>100000</v>
      </c>
      <c r="N3" s="9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8">
      <c r="A4" s="10" t="s">
        <v>16</v>
      </c>
      <c r="B4" s="28">
        <v>125000</v>
      </c>
      <c r="C4" s="29">
        <v>75000</v>
      </c>
      <c r="D4" s="28">
        <v>210000</v>
      </c>
      <c r="E4" s="29">
        <v>65000</v>
      </c>
      <c r="F4" s="28">
        <v>330000</v>
      </c>
      <c r="G4" s="29">
        <v>110000</v>
      </c>
      <c r="H4" s="28">
        <v>245000</v>
      </c>
      <c r="I4" s="29">
        <v>275000</v>
      </c>
      <c r="J4" s="28">
        <v>150000</v>
      </c>
      <c r="K4" s="29">
        <v>145000</v>
      </c>
      <c r="L4" s="28">
        <v>210000</v>
      </c>
      <c r="M4" s="28">
        <v>0</v>
      </c>
      <c r="N4" s="9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8">
      <c r="A5" s="10" t="s">
        <v>15</v>
      </c>
      <c r="B5" s="34">
        <v>100000</v>
      </c>
      <c r="C5" s="35">
        <v>100000</v>
      </c>
      <c r="D5" s="34">
        <v>100000</v>
      </c>
      <c r="E5" s="35">
        <v>100000</v>
      </c>
      <c r="F5" s="34">
        <v>100000</v>
      </c>
      <c r="G5" s="35">
        <v>100000</v>
      </c>
      <c r="H5" s="34">
        <v>100000</v>
      </c>
      <c r="I5" s="35">
        <v>100000</v>
      </c>
      <c r="J5" s="34">
        <v>100000</v>
      </c>
      <c r="K5" s="35">
        <v>100000</v>
      </c>
      <c r="L5" s="34">
        <v>100000</v>
      </c>
      <c r="M5" s="34">
        <v>100000</v>
      </c>
      <c r="N5" s="9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8">
      <c r="A6" s="10" t="s">
        <v>17</v>
      </c>
      <c r="B6" s="28">
        <v>125000</v>
      </c>
      <c r="C6" s="29">
        <v>75000</v>
      </c>
      <c r="D6" s="28">
        <v>210000</v>
      </c>
      <c r="E6" s="29">
        <v>65000</v>
      </c>
      <c r="F6" s="28">
        <v>330000</v>
      </c>
      <c r="G6" s="29">
        <v>110000</v>
      </c>
      <c r="H6" s="28">
        <v>245000</v>
      </c>
      <c r="I6" s="29">
        <v>275000</v>
      </c>
      <c r="J6" s="28">
        <v>150000</v>
      </c>
      <c r="K6" s="29">
        <v>145000</v>
      </c>
      <c r="L6" s="28">
        <v>210000</v>
      </c>
      <c r="M6" s="28">
        <v>0</v>
      </c>
      <c r="N6" s="9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8">
      <c r="A7" s="10" t="s">
        <v>15</v>
      </c>
      <c r="B7" s="34">
        <v>100000</v>
      </c>
      <c r="C7" s="35">
        <v>100000</v>
      </c>
      <c r="D7" s="34">
        <v>100000</v>
      </c>
      <c r="E7" s="35">
        <v>100000</v>
      </c>
      <c r="F7" s="34">
        <v>100000</v>
      </c>
      <c r="G7" s="35">
        <v>100000</v>
      </c>
      <c r="H7" s="34">
        <v>100000</v>
      </c>
      <c r="I7" s="35">
        <v>100000</v>
      </c>
      <c r="J7" s="34">
        <v>100000</v>
      </c>
      <c r="K7" s="35">
        <v>100000</v>
      </c>
      <c r="L7" s="34">
        <v>100000</v>
      </c>
      <c r="M7" s="34">
        <v>100000</v>
      </c>
      <c r="N7" s="9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8">
      <c r="A8" s="10" t="s">
        <v>18</v>
      </c>
      <c r="B8" s="28">
        <v>0</v>
      </c>
      <c r="C8" s="29">
        <v>0</v>
      </c>
      <c r="D8" s="28">
        <v>0</v>
      </c>
      <c r="E8" s="29">
        <v>0</v>
      </c>
      <c r="F8" s="28">
        <v>0</v>
      </c>
      <c r="G8" s="29">
        <v>0</v>
      </c>
      <c r="H8" s="28">
        <v>0</v>
      </c>
      <c r="I8" s="29">
        <v>225000</v>
      </c>
      <c r="J8" s="28">
        <v>0</v>
      </c>
      <c r="K8" s="29">
        <v>0</v>
      </c>
      <c r="L8" s="28">
        <v>0</v>
      </c>
      <c r="M8" s="28">
        <v>0</v>
      </c>
      <c r="N8" s="9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8.75" thickBot="1">
      <c r="A9" s="11" t="s">
        <v>15</v>
      </c>
      <c r="B9" s="32">
        <v>100000</v>
      </c>
      <c r="C9" s="33">
        <v>0</v>
      </c>
      <c r="D9" s="32">
        <v>100000</v>
      </c>
      <c r="E9" s="33">
        <v>0</v>
      </c>
      <c r="F9" s="32">
        <v>100000</v>
      </c>
      <c r="G9" s="33">
        <v>0</v>
      </c>
      <c r="H9" s="32">
        <v>100000</v>
      </c>
      <c r="I9" s="33">
        <v>0</v>
      </c>
      <c r="J9" s="32">
        <v>0</v>
      </c>
      <c r="K9" s="33">
        <v>0</v>
      </c>
      <c r="L9" s="32">
        <v>100000</v>
      </c>
      <c r="M9" s="32">
        <v>0</v>
      </c>
      <c r="N9" s="9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20.25" thickBo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9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20.25" thickBot="1">
      <c r="A11" s="2" t="s">
        <v>19</v>
      </c>
      <c r="B11" s="14" t="s">
        <v>1</v>
      </c>
      <c r="C11" s="14" t="s">
        <v>2</v>
      </c>
      <c r="D11" s="15" t="s">
        <v>3</v>
      </c>
      <c r="E11" s="14" t="s">
        <v>4</v>
      </c>
      <c r="F11" s="15" t="s">
        <v>5</v>
      </c>
      <c r="G11" s="14" t="s">
        <v>6</v>
      </c>
      <c r="H11" s="15" t="s">
        <v>7</v>
      </c>
      <c r="I11" s="14" t="s">
        <v>8</v>
      </c>
      <c r="J11" s="15" t="s">
        <v>9</v>
      </c>
      <c r="K11" s="14" t="s">
        <v>10</v>
      </c>
      <c r="L11" s="15" t="s">
        <v>11</v>
      </c>
      <c r="M11" s="14" t="s">
        <v>12</v>
      </c>
      <c r="N11" s="9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8">
      <c r="A12" s="16" t="s">
        <v>13</v>
      </c>
      <c r="B12" s="26">
        <f>+B2</f>
        <v>125000</v>
      </c>
      <c r="C12" s="26">
        <f aca="true" t="shared" si="0" ref="C12:C17">+B12+C2</f>
        <v>200000</v>
      </c>
      <c r="D12" s="27">
        <f aca="true" t="shared" si="1" ref="D12:M12">+C12+D2</f>
        <v>410000</v>
      </c>
      <c r="E12" s="26">
        <f t="shared" si="1"/>
        <v>475000</v>
      </c>
      <c r="F12" s="27">
        <f t="shared" si="1"/>
        <v>805000</v>
      </c>
      <c r="G12" s="26">
        <f t="shared" si="1"/>
        <v>915000</v>
      </c>
      <c r="H12" s="27">
        <f t="shared" si="1"/>
        <v>1160000</v>
      </c>
      <c r="I12" s="26">
        <f t="shared" si="1"/>
        <v>1435000</v>
      </c>
      <c r="J12" s="27">
        <f t="shared" si="1"/>
        <v>1585000</v>
      </c>
      <c r="K12" s="26">
        <f t="shared" si="1"/>
        <v>1730000</v>
      </c>
      <c r="L12" s="27">
        <f t="shared" si="1"/>
        <v>1940000</v>
      </c>
      <c r="M12" s="26">
        <f t="shared" si="1"/>
        <v>1940000</v>
      </c>
      <c r="N12" s="9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8">
      <c r="A13" s="10" t="s">
        <v>15</v>
      </c>
      <c r="B13" s="28">
        <f aca="true" t="shared" si="2" ref="B13:B18">+B3</f>
        <v>100000</v>
      </c>
      <c r="C13" s="28">
        <f t="shared" si="0"/>
        <v>200000</v>
      </c>
      <c r="D13" s="29">
        <f aca="true" t="shared" si="3" ref="D13:M13">+C13+D3</f>
        <v>300000</v>
      </c>
      <c r="E13" s="28">
        <f t="shared" si="3"/>
        <v>400000</v>
      </c>
      <c r="F13" s="29">
        <f t="shared" si="3"/>
        <v>500000</v>
      </c>
      <c r="G13" s="28">
        <f t="shared" si="3"/>
        <v>600000</v>
      </c>
      <c r="H13" s="29">
        <f t="shared" si="3"/>
        <v>700000</v>
      </c>
      <c r="I13" s="28">
        <f t="shared" si="3"/>
        <v>800000</v>
      </c>
      <c r="J13" s="29">
        <f t="shared" si="3"/>
        <v>900000</v>
      </c>
      <c r="K13" s="28">
        <f t="shared" si="3"/>
        <v>1000000</v>
      </c>
      <c r="L13" s="29">
        <f t="shared" si="3"/>
        <v>1100000</v>
      </c>
      <c r="M13" s="28">
        <f t="shared" si="3"/>
        <v>1200000</v>
      </c>
      <c r="N13" s="9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8">
      <c r="A14" s="17" t="s">
        <v>16</v>
      </c>
      <c r="B14" s="30">
        <f t="shared" si="2"/>
        <v>125000</v>
      </c>
      <c r="C14" s="30">
        <f t="shared" si="0"/>
        <v>200000</v>
      </c>
      <c r="D14" s="31">
        <f aca="true" t="shared" si="4" ref="D14:M14">+C14+D4</f>
        <v>410000</v>
      </c>
      <c r="E14" s="30">
        <f t="shared" si="4"/>
        <v>475000</v>
      </c>
      <c r="F14" s="31">
        <f t="shared" si="4"/>
        <v>805000</v>
      </c>
      <c r="G14" s="30">
        <f t="shared" si="4"/>
        <v>915000</v>
      </c>
      <c r="H14" s="31">
        <f t="shared" si="4"/>
        <v>1160000</v>
      </c>
      <c r="I14" s="30">
        <f t="shared" si="4"/>
        <v>1435000</v>
      </c>
      <c r="J14" s="31">
        <f t="shared" si="4"/>
        <v>1585000</v>
      </c>
      <c r="K14" s="30">
        <f t="shared" si="4"/>
        <v>1730000</v>
      </c>
      <c r="L14" s="31">
        <f t="shared" si="4"/>
        <v>1940000</v>
      </c>
      <c r="M14" s="30">
        <f t="shared" si="4"/>
        <v>1940000</v>
      </c>
      <c r="N14" s="9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8">
      <c r="A15" s="10" t="s">
        <v>15</v>
      </c>
      <c r="B15" s="28">
        <f t="shared" si="2"/>
        <v>100000</v>
      </c>
      <c r="C15" s="28">
        <f t="shared" si="0"/>
        <v>200000</v>
      </c>
      <c r="D15" s="29">
        <f aca="true" t="shared" si="5" ref="D15:M15">+C15+D5</f>
        <v>300000</v>
      </c>
      <c r="E15" s="28">
        <f t="shared" si="5"/>
        <v>400000</v>
      </c>
      <c r="F15" s="29">
        <f t="shared" si="5"/>
        <v>500000</v>
      </c>
      <c r="G15" s="28">
        <f t="shared" si="5"/>
        <v>600000</v>
      </c>
      <c r="H15" s="29">
        <f t="shared" si="5"/>
        <v>700000</v>
      </c>
      <c r="I15" s="28">
        <f t="shared" si="5"/>
        <v>800000</v>
      </c>
      <c r="J15" s="29">
        <f t="shared" si="5"/>
        <v>900000</v>
      </c>
      <c r="K15" s="28">
        <f t="shared" si="5"/>
        <v>1000000</v>
      </c>
      <c r="L15" s="29">
        <f t="shared" si="5"/>
        <v>1100000</v>
      </c>
      <c r="M15" s="28">
        <f t="shared" si="5"/>
        <v>1200000</v>
      </c>
      <c r="N15" s="9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8">
      <c r="A16" s="10" t="s">
        <v>17</v>
      </c>
      <c r="B16" s="30">
        <f t="shared" si="2"/>
        <v>125000</v>
      </c>
      <c r="C16" s="30">
        <f t="shared" si="0"/>
        <v>200000</v>
      </c>
      <c r="D16" s="31">
        <f aca="true" t="shared" si="6" ref="D16:M16">+C16+D6</f>
        <v>410000</v>
      </c>
      <c r="E16" s="30">
        <f t="shared" si="6"/>
        <v>475000</v>
      </c>
      <c r="F16" s="31">
        <f t="shared" si="6"/>
        <v>805000</v>
      </c>
      <c r="G16" s="30">
        <f t="shared" si="6"/>
        <v>915000</v>
      </c>
      <c r="H16" s="31">
        <f t="shared" si="6"/>
        <v>1160000</v>
      </c>
      <c r="I16" s="30">
        <f t="shared" si="6"/>
        <v>1435000</v>
      </c>
      <c r="J16" s="31">
        <f t="shared" si="6"/>
        <v>1585000</v>
      </c>
      <c r="K16" s="30">
        <f t="shared" si="6"/>
        <v>1730000</v>
      </c>
      <c r="L16" s="31">
        <f t="shared" si="6"/>
        <v>1940000</v>
      </c>
      <c r="M16" s="30">
        <f t="shared" si="6"/>
        <v>1940000</v>
      </c>
      <c r="N16" s="9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8">
      <c r="A17" s="18" t="s">
        <v>15</v>
      </c>
      <c r="B17" s="28">
        <f>+B7</f>
        <v>100000</v>
      </c>
      <c r="C17" s="28">
        <f t="shared" si="0"/>
        <v>200000</v>
      </c>
      <c r="D17" s="29">
        <f aca="true" t="shared" si="7" ref="D17:M17">+C17+D7</f>
        <v>300000</v>
      </c>
      <c r="E17" s="28">
        <f t="shared" si="7"/>
        <v>400000</v>
      </c>
      <c r="F17" s="29">
        <f t="shared" si="7"/>
        <v>500000</v>
      </c>
      <c r="G17" s="28">
        <f t="shared" si="7"/>
        <v>600000</v>
      </c>
      <c r="H17" s="29">
        <f t="shared" si="7"/>
        <v>700000</v>
      </c>
      <c r="I17" s="28">
        <f t="shared" si="7"/>
        <v>800000</v>
      </c>
      <c r="J17" s="29">
        <f t="shared" si="7"/>
        <v>900000</v>
      </c>
      <c r="K17" s="28">
        <f t="shared" si="7"/>
        <v>1000000</v>
      </c>
      <c r="L17" s="29">
        <f t="shared" si="7"/>
        <v>1100000</v>
      </c>
      <c r="M17" s="28">
        <f t="shared" si="7"/>
        <v>1200000</v>
      </c>
      <c r="N17" s="9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8">
      <c r="A18" s="10" t="s">
        <v>18</v>
      </c>
      <c r="B18" s="28">
        <f t="shared" si="2"/>
        <v>0</v>
      </c>
      <c r="C18" s="28">
        <f aca="true" t="shared" si="8" ref="C18:M18">+B18+C8</f>
        <v>0</v>
      </c>
      <c r="D18" s="29">
        <f t="shared" si="8"/>
        <v>0</v>
      </c>
      <c r="E18" s="28">
        <f t="shared" si="8"/>
        <v>0</v>
      </c>
      <c r="F18" s="29">
        <f t="shared" si="8"/>
        <v>0</v>
      </c>
      <c r="G18" s="28">
        <f t="shared" si="8"/>
        <v>0</v>
      </c>
      <c r="H18" s="29">
        <f t="shared" si="8"/>
        <v>0</v>
      </c>
      <c r="I18" s="28">
        <f t="shared" si="8"/>
        <v>225000</v>
      </c>
      <c r="J18" s="29">
        <f t="shared" si="8"/>
        <v>225000</v>
      </c>
      <c r="K18" s="28">
        <f t="shared" si="8"/>
        <v>225000</v>
      </c>
      <c r="L18" s="29">
        <f t="shared" si="8"/>
        <v>225000</v>
      </c>
      <c r="M18" s="28">
        <f t="shared" si="8"/>
        <v>225000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"/>
      <c r="Z18" s="1"/>
    </row>
    <row r="19" spans="1:26" ht="18.75" thickBot="1">
      <c r="A19" s="11" t="s">
        <v>15</v>
      </c>
      <c r="B19" s="32">
        <f>+B9</f>
        <v>100000</v>
      </c>
      <c r="C19" s="32">
        <f>+B19+C9</f>
        <v>100000</v>
      </c>
      <c r="D19" s="32">
        <f aca="true" t="shared" si="9" ref="D19:M19">+C19+D9</f>
        <v>200000</v>
      </c>
      <c r="E19" s="32">
        <f t="shared" si="9"/>
        <v>200000</v>
      </c>
      <c r="F19" s="32">
        <f t="shared" si="9"/>
        <v>300000</v>
      </c>
      <c r="G19" s="32">
        <f t="shared" si="9"/>
        <v>300000</v>
      </c>
      <c r="H19" s="32">
        <f t="shared" si="9"/>
        <v>400000</v>
      </c>
      <c r="I19" s="32">
        <f t="shared" si="9"/>
        <v>400000</v>
      </c>
      <c r="J19" s="32">
        <f t="shared" si="9"/>
        <v>400000</v>
      </c>
      <c r="K19" s="32">
        <f t="shared" si="9"/>
        <v>400000</v>
      </c>
      <c r="L19" s="32">
        <f t="shared" si="9"/>
        <v>500000</v>
      </c>
      <c r="M19" s="32">
        <f t="shared" si="9"/>
        <v>500000</v>
      </c>
      <c r="N19" s="9"/>
      <c r="O19" s="7"/>
      <c r="P19" s="9"/>
      <c r="Q19" s="9"/>
      <c r="R19" s="9"/>
      <c r="S19" s="9"/>
      <c r="T19" s="9"/>
      <c r="U19" s="9"/>
      <c r="V19" s="9"/>
      <c r="W19" s="9"/>
      <c r="X19" s="9"/>
      <c r="Y19" s="1"/>
      <c r="Z19" s="1"/>
    </row>
    <row r="20" spans="1:26" ht="13.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9"/>
      <c r="O20" s="7"/>
      <c r="P20" s="7"/>
      <c r="Q20" s="7"/>
      <c r="R20" s="7"/>
      <c r="S20" s="7"/>
      <c r="T20" s="7"/>
      <c r="U20" s="7"/>
      <c r="V20" s="9"/>
      <c r="W20" s="9"/>
      <c r="X20" s="9"/>
      <c r="Y20" s="1"/>
      <c r="Z20" s="1"/>
    </row>
    <row r="21" spans="1:26" ht="20.25" thickBot="1">
      <c r="A21" s="2" t="s">
        <v>20</v>
      </c>
      <c r="B21" s="14" t="s">
        <v>1</v>
      </c>
      <c r="C21" s="15" t="s">
        <v>2</v>
      </c>
      <c r="D21" s="14" t="s">
        <v>3</v>
      </c>
      <c r="E21" s="14" t="s">
        <v>4</v>
      </c>
      <c r="F21" s="15" t="s">
        <v>5</v>
      </c>
      <c r="G21" s="14" t="s">
        <v>6</v>
      </c>
      <c r="H21" s="14" t="s">
        <v>7</v>
      </c>
      <c r="I21" s="15" t="s">
        <v>8</v>
      </c>
      <c r="J21" s="14" t="s">
        <v>9</v>
      </c>
      <c r="K21" s="19" t="s">
        <v>10</v>
      </c>
      <c r="L21" s="20" t="s">
        <v>11</v>
      </c>
      <c r="M21" s="21" t="s">
        <v>12</v>
      </c>
      <c r="N21" s="22"/>
      <c r="O21" s="7"/>
      <c r="P21" s="7"/>
      <c r="Q21" s="7"/>
      <c r="R21" s="7"/>
      <c r="S21" s="7"/>
      <c r="T21" s="7"/>
      <c r="U21" s="7"/>
      <c r="V21" s="9"/>
      <c r="W21" s="9"/>
      <c r="X21" s="9"/>
      <c r="Y21" s="1"/>
      <c r="Z21" s="1"/>
    </row>
    <row r="22" spans="1:26" ht="18">
      <c r="A22" s="8" t="s">
        <v>21</v>
      </c>
      <c r="B22" s="40">
        <f>+B12*0.035</f>
        <v>4375</v>
      </c>
      <c r="C22" s="40">
        <f>+(C12+C14)*0.035</f>
        <v>14000.000000000002</v>
      </c>
      <c r="D22" s="40">
        <f aca="true" t="shared" si="10" ref="D22:M22">+(D12+D14)*0.035</f>
        <v>28700.000000000004</v>
      </c>
      <c r="E22" s="40">
        <f t="shared" si="10"/>
        <v>33250</v>
      </c>
      <c r="F22" s="40">
        <f t="shared" si="10"/>
        <v>56350.00000000001</v>
      </c>
      <c r="G22" s="40">
        <f t="shared" si="10"/>
        <v>64050.00000000001</v>
      </c>
      <c r="H22" s="40">
        <f t="shared" si="10"/>
        <v>81200.00000000001</v>
      </c>
      <c r="I22" s="40">
        <f t="shared" si="10"/>
        <v>100450.00000000001</v>
      </c>
      <c r="J22" s="40">
        <f t="shared" si="10"/>
        <v>110950.00000000001</v>
      </c>
      <c r="K22" s="40">
        <f t="shared" si="10"/>
        <v>121100.00000000001</v>
      </c>
      <c r="L22" s="40">
        <f t="shared" si="10"/>
        <v>135800</v>
      </c>
      <c r="M22" s="40">
        <f t="shared" si="10"/>
        <v>135800</v>
      </c>
      <c r="N22" s="9" t="s">
        <v>14</v>
      </c>
      <c r="O22" s="7"/>
      <c r="P22" s="7"/>
      <c r="Q22" s="7"/>
      <c r="R22" s="7"/>
      <c r="S22" s="7"/>
      <c r="T22" s="7"/>
      <c r="U22" s="7"/>
      <c r="V22" s="9"/>
      <c r="W22" s="9"/>
      <c r="X22" s="9"/>
      <c r="Y22" s="1"/>
      <c r="Z22" s="1"/>
    </row>
    <row r="23" spans="1:26" ht="18">
      <c r="A23" s="18" t="s">
        <v>22</v>
      </c>
      <c r="B23" s="36">
        <f>+B13*0.035</f>
        <v>3500.0000000000005</v>
      </c>
      <c r="C23" s="36">
        <f>+(C15+C13)*0.035</f>
        <v>14000.000000000002</v>
      </c>
      <c r="D23" s="36">
        <f aca="true" t="shared" si="11" ref="D23:M23">+(D15+D13)*0.035</f>
        <v>21000.000000000004</v>
      </c>
      <c r="E23" s="36">
        <f t="shared" si="11"/>
        <v>28000.000000000004</v>
      </c>
      <c r="F23" s="36">
        <f t="shared" si="11"/>
        <v>35000</v>
      </c>
      <c r="G23" s="36">
        <f t="shared" si="11"/>
        <v>42000.00000000001</v>
      </c>
      <c r="H23" s="36">
        <f t="shared" si="11"/>
        <v>49000.00000000001</v>
      </c>
      <c r="I23" s="36">
        <f t="shared" si="11"/>
        <v>56000.00000000001</v>
      </c>
      <c r="J23" s="36">
        <f t="shared" si="11"/>
        <v>63000.00000000001</v>
      </c>
      <c r="K23" s="36">
        <f t="shared" si="11"/>
        <v>70000</v>
      </c>
      <c r="L23" s="36">
        <f t="shared" si="11"/>
        <v>77000.00000000001</v>
      </c>
      <c r="M23" s="36">
        <f t="shared" si="11"/>
        <v>84000.00000000001</v>
      </c>
      <c r="N23" s="9"/>
      <c r="O23" s="7"/>
      <c r="P23" s="7"/>
      <c r="Q23" s="7"/>
      <c r="R23" s="7"/>
      <c r="S23" s="7"/>
      <c r="T23" s="7"/>
      <c r="U23" s="7"/>
      <c r="V23" s="9"/>
      <c r="W23" s="9"/>
      <c r="X23" s="9"/>
      <c r="Y23" s="1"/>
      <c r="Z23" s="1"/>
    </row>
    <row r="24" spans="1:26" ht="18">
      <c r="A24" s="10" t="s">
        <v>23</v>
      </c>
      <c r="B24" s="36">
        <f>+B14*0.035*0.7</f>
        <v>3062.5</v>
      </c>
      <c r="C24" s="37">
        <f>+(C12+C14)*0.035*0.7</f>
        <v>9800</v>
      </c>
      <c r="D24" s="37">
        <f aca="true" t="shared" si="12" ref="D24:M24">+(D12+D14)*0.035*0.7</f>
        <v>20090</v>
      </c>
      <c r="E24" s="37">
        <f t="shared" si="12"/>
        <v>23275</v>
      </c>
      <c r="F24" s="37">
        <f t="shared" si="12"/>
        <v>39445</v>
      </c>
      <c r="G24" s="37">
        <f t="shared" si="12"/>
        <v>44835</v>
      </c>
      <c r="H24" s="37">
        <f t="shared" si="12"/>
        <v>56840.00000000001</v>
      </c>
      <c r="I24" s="37">
        <f t="shared" si="12"/>
        <v>70315</v>
      </c>
      <c r="J24" s="37">
        <f t="shared" si="12"/>
        <v>77665</v>
      </c>
      <c r="K24" s="37">
        <f t="shared" si="12"/>
        <v>84770</v>
      </c>
      <c r="L24" s="37">
        <f t="shared" si="12"/>
        <v>95060</v>
      </c>
      <c r="M24" s="37">
        <f t="shared" si="12"/>
        <v>95060</v>
      </c>
      <c r="N24" s="9"/>
      <c r="O24" s="7"/>
      <c r="P24" s="7"/>
      <c r="Q24" s="7"/>
      <c r="R24" s="7"/>
      <c r="S24" s="7"/>
      <c r="T24" s="7"/>
      <c r="U24" s="7"/>
      <c r="V24" s="9"/>
      <c r="W24" s="9"/>
      <c r="X24" s="9"/>
      <c r="Y24" s="1"/>
      <c r="Z24" s="1"/>
    </row>
    <row r="25" spans="1:26" ht="18">
      <c r="A25" s="18" t="s">
        <v>24</v>
      </c>
      <c r="B25" s="36">
        <f>+B15*0.035*0.7</f>
        <v>2450</v>
      </c>
      <c r="C25" s="36">
        <f>+(C13+C14)*0.035*0.7</f>
        <v>9800</v>
      </c>
      <c r="D25" s="36">
        <f aca="true" t="shared" si="13" ref="D25:M25">+(D13+D14)*0.035*0.7</f>
        <v>17395</v>
      </c>
      <c r="E25" s="36">
        <f t="shared" si="13"/>
        <v>21437.5</v>
      </c>
      <c r="F25" s="36">
        <f t="shared" si="13"/>
        <v>31972.500000000004</v>
      </c>
      <c r="G25" s="36">
        <f t="shared" si="13"/>
        <v>37117.5</v>
      </c>
      <c r="H25" s="36">
        <f t="shared" si="13"/>
        <v>45570</v>
      </c>
      <c r="I25" s="36">
        <f t="shared" si="13"/>
        <v>54757.50000000001</v>
      </c>
      <c r="J25" s="36">
        <f t="shared" si="13"/>
        <v>60882.50000000001</v>
      </c>
      <c r="K25" s="36">
        <f t="shared" si="13"/>
        <v>66885</v>
      </c>
      <c r="L25" s="36">
        <f t="shared" si="13"/>
        <v>74480</v>
      </c>
      <c r="M25" s="36">
        <f t="shared" si="13"/>
        <v>76930</v>
      </c>
      <c r="N25" s="9"/>
      <c r="O25" s="7"/>
      <c r="P25" s="7"/>
      <c r="Q25" s="7"/>
      <c r="R25" s="7"/>
      <c r="S25" s="7"/>
      <c r="T25" s="7"/>
      <c r="U25" s="7"/>
      <c r="V25" s="9"/>
      <c r="W25" s="9"/>
      <c r="X25" s="9"/>
      <c r="Y25" s="1"/>
      <c r="Z25" s="1"/>
    </row>
    <row r="26" spans="1:26" ht="18">
      <c r="A26" s="17" t="s">
        <v>25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9"/>
      <c r="O26" s="7"/>
      <c r="P26" s="7"/>
      <c r="Q26" s="7"/>
      <c r="R26" s="7"/>
      <c r="S26" s="7"/>
      <c r="T26" s="7"/>
      <c r="U26" s="7"/>
      <c r="V26" s="9"/>
      <c r="W26" s="9"/>
      <c r="X26" s="9"/>
      <c r="Y26" s="1"/>
      <c r="Z26" s="1"/>
    </row>
    <row r="27" spans="1:26" ht="18">
      <c r="A27" s="10" t="s">
        <v>26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9"/>
      <c r="O27" s="7"/>
      <c r="P27" s="7"/>
      <c r="Q27" s="7"/>
      <c r="R27" s="7"/>
      <c r="S27" s="7"/>
      <c r="T27" s="7"/>
      <c r="U27" s="7"/>
      <c r="V27" s="9"/>
      <c r="W27" s="9"/>
      <c r="X27" s="9"/>
      <c r="Y27" s="1"/>
      <c r="Z27" s="1"/>
    </row>
    <row r="28" spans="1:26" ht="18">
      <c r="A28" s="23"/>
      <c r="B28" s="39" t="s">
        <v>14</v>
      </c>
      <c r="C28" s="39" t="s">
        <v>14</v>
      </c>
      <c r="D28" s="39" t="s">
        <v>14</v>
      </c>
      <c r="E28" s="39" t="s">
        <v>14</v>
      </c>
      <c r="F28" s="39" t="s">
        <v>14</v>
      </c>
      <c r="G28" s="39" t="s">
        <v>14</v>
      </c>
      <c r="H28" s="37"/>
      <c r="I28" s="37"/>
      <c r="J28" s="37"/>
      <c r="K28" s="37"/>
      <c r="L28" s="37"/>
      <c r="M28" s="37" t="s">
        <v>14</v>
      </c>
      <c r="N28" s="9"/>
      <c r="O28" s="7"/>
      <c r="P28" s="7"/>
      <c r="Q28" s="7"/>
      <c r="R28" s="7"/>
      <c r="S28" s="7"/>
      <c r="T28" s="7"/>
      <c r="U28" s="7"/>
      <c r="V28" s="9"/>
      <c r="W28" s="9"/>
      <c r="X28" s="9"/>
      <c r="Y28" s="1"/>
      <c r="Z28" s="1"/>
    </row>
    <row r="29" spans="1:26" ht="18">
      <c r="A29" s="24" t="s">
        <v>27</v>
      </c>
      <c r="B29" s="36">
        <f aca="true" t="shared" si="14" ref="B29:M29">+B14*0.035</f>
        <v>4375</v>
      </c>
      <c r="C29" s="36">
        <f t="shared" si="14"/>
        <v>7000.000000000001</v>
      </c>
      <c r="D29" s="36">
        <f t="shared" si="14"/>
        <v>14350.000000000002</v>
      </c>
      <c r="E29" s="36">
        <f t="shared" si="14"/>
        <v>16625</v>
      </c>
      <c r="F29" s="36">
        <f t="shared" si="14"/>
        <v>28175.000000000004</v>
      </c>
      <c r="G29" s="36">
        <f t="shared" si="14"/>
        <v>32025.000000000004</v>
      </c>
      <c r="H29" s="36">
        <f t="shared" si="14"/>
        <v>40600.00000000001</v>
      </c>
      <c r="I29" s="36">
        <f t="shared" si="14"/>
        <v>50225.00000000001</v>
      </c>
      <c r="J29" s="36">
        <f t="shared" si="14"/>
        <v>55475.00000000001</v>
      </c>
      <c r="K29" s="36">
        <f t="shared" si="14"/>
        <v>60550.00000000001</v>
      </c>
      <c r="L29" s="36">
        <f t="shared" si="14"/>
        <v>67900</v>
      </c>
      <c r="M29" s="36">
        <f t="shared" si="14"/>
        <v>67900</v>
      </c>
      <c r="N29" s="9"/>
      <c r="O29" s="7"/>
      <c r="P29" s="7"/>
      <c r="Q29" s="7"/>
      <c r="R29" s="7"/>
      <c r="S29" s="7"/>
      <c r="T29" s="7"/>
      <c r="U29" s="7"/>
      <c r="V29" s="9"/>
      <c r="W29" s="9"/>
      <c r="X29" s="9"/>
      <c r="Y29" s="1"/>
      <c r="Z29" s="1"/>
    </row>
    <row r="30" spans="1:26" ht="18">
      <c r="A30" s="10" t="s">
        <v>28</v>
      </c>
      <c r="B30" s="36">
        <f aca="true" t="shared" si="15" ref="B30:M30">+B15*0.035</f>
        <v>3500.0000000000005</v>
      </c>
      <c r="C30" s="36">
        <f t="shared" si="15"/>
        <v>7000.000000000001</v>
      </c>
      <c r="D30" s="36">
        <f t="shared" si="15"/>
        <v>10500.000000000002</v>
      </c>
      <c r="E30" s="36">
        <f t="shared" si="15"/>
        <v>14000.000000000002</v>
      </c>
      <c r="F30" s="36">
        <f t="shared" si="15"/>
        <v>17500</v>
      </c>
      <c r="G30" s="36">
        <f t="shared" si="15"/>
        <v>21000.000000000004</v>
      </c>
      <c r="H30" s="36">
        <f t="shared" si="15"/>
        <v>24500.000000000004</v>
      </c>
      <c r="I30" s="36">
        <f t="shared" si="15"/>
        <v>28000.000000000004</v>
      </c>
      <c r="J30" s="36">
        <f t="shared" si="15"/>
        <v>31500.000000000004</v>
      </c>
      <c r="K30" s="36">
        <f t="shared" si="15"/>
        <v>35000</v>
      </c>
      <c r="L30" s="36">
        <f t="shared" si="15"/>
        <v>38500.00000000001</v>
      </c>
      <c r="M30" s="36">
        <f t="shared" si="15"/>
        <v>42000.00000000001</v>
      </c>
      <c r="N30" s="9"/>
      <c r="O30" s="7"/>
      <c r="P30" s="7"/>
      <c r="Q30" s="7"/>
      <c r="R30" s="7"/>
      <c r="S30" s="7"/>
      <c r="T30" s="7"/>
      <c r="U30" s="7"/>
      <c r="V30" s="9"/>
      <c r="W30" s="9"/>
      <c r="X30" s="9"/>
      <c r="Y30" s="1"/>
      <c r="Z30" s="1"/>
    </row>
    <row r="31" spans="1:26" ht="18">
      <c r="A31" s="17" t="s">
        <v>29</v>
      </c>
      <c r="B31" s="36">
        <f aca="true" t="shared" si="16" ref="B31:M31">+B14*0.035*0.7</f>
        <v>3062.5</v>
      </c>
      <c r="C31" s="36">
        <f t="shared" si="16"/>
        <v>4900</v>
      </c>
      <c r="D31" s="36">
        <f t="shared" si="16"/>
        <v>10045</v>
      </c>
      <c r="E31" s="36">
        <f t="shared" si="16"/>
        <v>11637.5</v>
      </c>
      <c r="F31" s="36">
        <f t="shared" si="16"/>
        <v>19722.5</v>
      </c>
      <c r="G31" s="36">
        <f t="shared" si="16"/>
        <v>22417.5</v>
      </c>
      <c r="H31" s="36">
        <f t="shared" si="16"/>
        <v>28420.000000000004</v>
      </c>
      <c r="I31" s="36">
        <f t="shared" si="16"/>
        <v>35157.5</v>
      </c>
      <c r="J31" s="36">
        <f t="shared" si="16"/>
        <v>38832.5</v>
      </c>
      <c r="K31" s="36">
        <f t="shared" si="16"/>
        <v>42385</v>
      </c>
      <c r="L31" s="36">
        <f t="shared" si="16"/>
        <v>47530</v>
      </c>
      <c r="M31" s="36">
        <f t="shared" si="16"/>
        <v>47530</v>
      </c>
      <c r="N31" s="9"/>
      <c r="O31" s="7"/>
      <c r="P31" s="7"/>
      <c r="Q31" s="7"/>
      <c r="R31" s="7"/>
      <c r="S31" s="7"/>
      <c r="T31" s="7"/>
      <c r="U31" s="7"/>
      <c r="V31" s="9"/>
      <c r="W31" s="9"/>
      <c r="X31" s="9"/>
      <c r="Y31" s="1"/>
      <c r="Z31" s="1"/>
    </row>
    <row r="32" spans="1:26" ht="18">
      <c r="A32" s="10" t="s">
        <v>24</v>
      </c>
      <c r="B32" s="36">
        <f aca="true" t="shared" si="17" ref="B32:M32">+B15*0.035*0.7</f>
        <v>2450</v>
      </c>
      <c r="C32" s="36">
        <f t="shared" si="17"/>
        <v>4900</v>
      </c>
      <c r="D32" s="36">
        <f t="shared" si="17"/>
        <v>7350.000000000001</v>
      </c>
      <c r="E32" s="36">
        <f t="shared" si="17"/>
        <v>9800</v>
      </c>
      <c r="F32" s="36">
        <f t="shared" si="17"/>
        <v>12250</v>
      </c>
      <c r="G32" s="36">
        <f t="shared" si="17"/>
        <v>14700.000000000002</v>
      </c>
      <c r="H32" s="36">
        <f t="shared" si="17"/>
        <v>17150</v>
      </c>
      <c r="I32" s="36">
        <f t="shared" si="17"/>
        <v>19600</v>
      </c>
      <c r="J32" s="36">
        <f t="shared" si="17"/>
        <v>22050</v>
      </c>
      <c r="K32" s="36">
        <f t="shared" si="17"/>
        <v>24500</v>
      </c>
      <c r="L32" s="36">
        <f t="shared" si="17"/>
        <v>26950.000000000004</v>
      </c>
      <c r="M32" s="36">
        <f t="shared" si="17"/>
        <v>29400.000000000004</v>
      </c>
      <c r="N32" s="9"/>
      <c r="O32" s="7"/>
      <c r="P32" s="7"/>
      <c r="Q32" s="7"/>
      <c r="R32" s="7"/>
      <c r="S32" s="7"/>
      <c r="T32" s="7"/>
      <c r="U32" s="7"/>
      <c r="V32" s="9"/>
      <c r="W32" s="9"/>
      <c r="X32" s="9"/>
      <c r="Y32" s="1"/>
      <c r="Z32" s="1"/>
    </row>
    <row r="33" spans="1:26" ht="18">
      <c r="A33" s="10" t="s">
        <v>30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9"/>
      <c r="O33" s="7"/>
      <c r="P33" s="7"/>
      <c r="Q33" s="7"/>
      <c r="R33" s="7"/>
      <c r="S33" s="7"/>
      <c r="T33" s="7"/>
      <c r="U33" s="7"/>
      <c r="V33" s="9"/>
      <c r="W33" s="9"/>
      <c r="X33" s="9"/>
      <c r="Y33" s="1"/>
      <c r="Z33" s="1"/>
    </row>
    <row r="34" spans="1:26" ht="18.75" thickBot="1">
      <c r="A34" s="11" t="s">
        <v>26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9"/>
      <c r="O34" s="7"/>
      <c r="P34" s="9"/>
      <c r="Q34" s="9"/>
      <c r="R34" s="9"/>
      <c r="S34" s="9"/>
      <c r="T34" s="9"/>
      <c r="U34" s="9"/>
      <c r="V34" s="9"/>
      <c r="W34" s="9"/>
      <c r="X34" s="9"/>
      <c r="Y34" s="1"/>
      <c r="Z34" s="1"/>
    </row>
    <row r="35" spans="1:26" ht="18">
      <c r="A35" s="6"/>
      <c r="B35" s="6"/>
      <c r="C35" s="6"/>
      <c r="D35" s="6"/>
      <c r="E35" s="6"/>
      <c r="F35" s="6"/>
      <c r="G35" s="6"/>
      <c r="H35" s="9"/>
      <c r="I35" s="9"/>
      <c r="J35" s="9"/>
      <c r="K35" s="9"/>
      <c r="L35" s="9"/>
      <c r="M35" s="7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"/>
      <c r="Z35" s="1"/>
    </row>
    <row r="36" spans="1:26" ht="15">
      <c r="A36" s="25" t="s">
        <v>31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7"/>
      <c r="N36" s="9"/>
      <c r="O36" s="7"/>
      <c r="P36" s="7"/>
      <c r="Q36" s="9"/>
      <c r="R36" s="9"/>
      <c r="S36" s="9"/>
      <c r="T36" s="9"/>
      <c r="U36" s="9"/>
      <c r="V36" s="9"/>
      <c r="W36" s="9"/>
      <c r="X36" s="9"/>
      <c r="Y36" s="1"/>
      <c r="Z36" s="1"/>
    </row>
    <row r="37" spans="1:26" ht="15">
      <c r="A37" s="25" t="s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7"/>
      <c r="N37" s="9"/>
      <c r="O37" s="7"/>
      <c r="P37" s="7"/>
      <c r="Q37" s="9"/>
      <c r="R37" s="9"/>
      <c r="S37" s="9"/>
      <c r="T37" s="9"/>
      <c r="U37" s="9"/>
      <c r="V37" s="9"/>
      <c r="W37" s="9"/>
      <c r="X37" s="9"/>
      <c r="Y37" s="1"/>
      <c r="Z37" s="1"/>
    </row>
    <row r="38" spans="1:26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7"/>
      <c r="P38" s="7"/>
      <c r="Q38" s="9"/>
      <c r="R38" s="9"/>
      <c r="S38" s="9"/>
      <c r="T38" s="9"/>
      <c r="U38" s="9"/>
      <c r="V38" s="9"/>
      <c r="W38" s="9"/>
      <c r="X38" s="9"/>
      <c r="Y38" s="1"/>
      <c r="Z38" s="1"/>
    </row>
    <row r="39" spans="1:2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</sheetData>
  <sheetProtection/>
  <printOptions/>
  <pageMargins left="0.75" right="0.75" top="0.5" bottom="0.5" header="0.5" footer="0.5"/>
  <pageSetup fitToHeight="1" fitToWidth="1" horizontalDpi="300" verticalDpi="300" orientation="landscape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Murray</dc:creator>
  <cp:keywords/>
  <dc:description/>
  <cp:lastModifiedBy>Greg Lemon</cp:lastModifiedBy>
  <cp:lastPrinted>2004-07-12T12:05:25Z</cp:lastPrinted>
  <dcterms:created xsi:type="dcterms:W3CDTF">2004-07-12T12:05:15Z</dcterms:created>
  <dcterms:modified xsi:type="dcterms:W3CDTF">2020-03-26T16:12:19Z</dcterms:modified>
  <cp:category/>
  <cp:version/>
  <cp:contentType/>
  <cp:contentStatus/>
</cp:coreProperties>
</file>